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66925"/>
  <mc:AlternateContent xmlns:mc="http://schemas.openxmlformats.org/markup-compatibility/2006">
    <mc:Choice Requires="x15">
      <x15ac:absPath xmlns:x15ac="http://schemas.microsoft.com/office/spreadsheetml/2010/11/ac" url="C:\Users\amaitland1\AppData\Local\Box\Box Edit\Documents\biNP1ZkUiEGo9AOH1iMqAQ==\"/>
    </mc:Choice>
  </mc:AlternateContent>
  <bookViews>
    <workbookView xWindow="0" yWindow="0" windowWidth="19200" windowHeight="6915"/>
  </bookViews>
  <sheets>
    <sheet name="Rating scorecard" sheetId="1" r:id="rId1"/>
    <sheet name="Guide" sheetId="2"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3" i="1" l="1"/>
  <c r="J20" i="1" l="1"/>
  <c r="J6" i="1"/>
  <c r="J24" i="1" l="1"/>
  <c r="J29" i="1" s="1"/>
  <c r="J16" i="1"/>
  <c r="J28" i="1" s="1"/>
  <c r="J9" i="1"/>
  <c r="J27" i="1" s="1"/>
  <c r="D27" i="1" l="1"/>
  <c r="D29" i="1" s="1"/>
</calcChain>
</file>

<file path=xl/sharedStrings.xml><?xml version="1.0" encoding="utf-8"?>
<sst xmlns="http://schemas.openxmlformats.org/spreadsheetml/2006/main" count="57" uniqueCount="54">
  <si>
    <t>No</t>
  </si>
  <si>
    <t>What happens to profits?</t>
  </si>
  <si>
    <t>a</t>
  </si>
  <si>
    <t>b</t>
  </si>
  <si>
    <t>c</t>
  </si>
  <si>
    <t>d</t>
  </si>
  <si>
    <t>e</t>
  </si>
  <si>
    <t>i</t>
  </si>
  <si>
    <t>j</t>
  </si>
  <si>
    <t>k</t>
  </si>
  <si>
    <t>l</t>
  </si>
  <si>
    <t>Equitable rating</t>
  </si>
  <si>
    <t>Who has control and makes decisions?</t>
  </si>
  <si>
    <t>Does the business have a social mission?</t>
  </si>
  <si>
    <t>culture and values</t>
  </si>
  <si>
    <t>Purpose – is social / environmental purpose enshrined for the long-term?</t>
  </si>
  <si>
    <t>Profits – what happens to surplus financial value generated by a business’s success?</t>
  </si>
  <si>
    <t>This simple diagnostic tool has been designed to help users assess the extent to which a business is equitably structured.</t>
  </si>
  <si>
    <t xml:space="preserve">Certain business structures are more likely to lead to more equitable behaviour and outcomes over the long term. </t>
  </si>
  <si>
    <t>It has been developed as part of Oxfam GB's Future of Business Initiative. A first draft framework was published in April 2018 in Oxfam’s ‘Fair Value’ report.</t>
  </si>
  <si>
    <t>Power – is control democratic and inclusive?</t>
  </si>
  <si>
    <t xml:space="preserve">Equally, some co-operatives which are not really driven by a social purpose. Mission-driven businesses may pay dividends exclusively to wealthy shareholders. </t>
  </si>
  <si>
    <t>Oxfam believe that structure, business model or ownership are important. This flows from our focus on inequality.</t>
  </si>
  <si>
    <t>the impact of a business's products or service</t>
  </si>
  <si>
    <t>incentives on staff</t>
  </si>
  <si>
    <t>environmental considerations</t>
  </si>
  <si>
    <t>The tool allows responses which fall between an 'all or nothing' approach. But for simplicity, it does not attempt to segment this middle ground.</t>
  </si>
  <si>
    <t>The following are beyond the scope of this tool:</t>
  </si>
  <si>
    <t>They can be distributed to shareholders.</t>
  </si>
  <si>
    <t>This is a ‘conventional’ business. It is owned by one or more shareholders, either publicly or privately and is run in their interests. This may be to maximise profit or some other personal interest but it subject primarily to the motivations of the individual shareholders, or those appointed to act on their behalf. In the UK, for instance, this could be a PLC or a private limited company limited by shares.</t>
  </si>
  <si>
    <t>This business has shareholders who ultimately control the business. Ownership of these shares can be bought and sold, either on a public market like a stock exchange, or privately through negotiation with current shareholders.</t>
  </si>
  <si>
    <t>Potential actions</t>
  </si>
  <si>
    <t xml:space="preserve">This business might be non-profit distributing,  such as a UK charity. Or it may be a co-operative, paying dividends to a poor or marginalised group, which is the social purpose of the business. Either way, profits are directed towards the mission. </t>
  </si>
  <si>
    <t>price setting committees, trade union representation, taxes paid and so on</t>
  </si>
  <si>
    <t>Control of this business and decision making is not only limited to those who buy shares. This ensures that the company is run in the interest of a wider group of stakeholders.  There may be a two-tier governing body, or one or more (voting) members of the Board are appointed by stakeholders. A custodian, such as a charity, may hold the majority of voting rights to ensure the organisation is always in the hands of those where social impact is the primary focus.</t>
  </si>
  <si>
    <t xml:space="preserve">This business can pay dividends but profit distribution is capped. There could be an asset lock, which means that if the business is wound up, remaining assets need to be passed on to another social purpose business. There may be different blocks or classes of shares, paying dividends to different shareholders, some of which represent the social mission of the business. </t>
  </si>
  <si>
    <r>
      <t xml:space="preserve">It has a social business model - its beneficiaries are its customers, workforce, suppliers or the environment </t>
    </r>
    <r>
      <rPr>
        <u/>
        <sz val="11"/>
        <color theme="1"/>
        <rFont val="Calibri"/>
        <family val="2"/>
        <scheme val="minor"/>
      </rPr>
      <t>or</t>
    </r>
    <r>
      <rPr>
        <sz val="11"/>
        <color theme="1"/>
        <rFont val="Calibri"/>
        <family val="2"/>
        <scheme val="minor"/>
      </rPr>
      <t xml:space="preserve"> profits fund social and/or environmental activity</t>
    </r>
  </si>
  <si>
    <t xml:space="preserve">Its social mission is codified in the governing documents/constitution and if available, enshrined in law </t>
  </si>
  <si>
    <t xml:space="preserve">This company's primary purpose is a social mission and they sell goods or services to achieve it. This may include a commitment to the principles of Fair Trade or environmentally friendly ingredients.  Profit is a means towards a social end. But there is nothing to stop this changing in future. </t>
  </si>
  <si>
    <t>The company has made a deliberate effort to ensure that those who traditionally have less power are empowered to make and influence decisions. For instance farmers or supply chain workers may be represented in the boardroom or in price setting or contract negotiations. It publicly endorses women's empowerment which is evident from the way it conducts business.</t>
  </si>
  <si>
    <t>This is ‘conventional company’ where the Board may agree to distribute any retained profits to shareholders. There is no ‘asset lock’ and if the business is wound up, outstanding assets are paid to shareholders.</t>
  </si>
  <si>
    <t>There is a policy that no more than 50% of profits distributed to capital providers and/or an asset lock. A proportion of profits may be invested towards social projects.</t>
  </si>
  <si>
    <t>This business is a social purpose business with an enshrined commitment to that purpose, often through the legal form it has adopted. This is reflected in its governing documents, for instance, inserting a social purpose statement and an operational commitment into its Articles of Association. Or perhaps it is majority owned by a charity whose interests include a blend of financial, social or environmental motivations. In countries where it exists, it has adopted a legal form locking in its commitment to public benefit - such as Benefit Corporation (USA) Community Interest Company (UK) or Co-Operative.</t>
  </si>
  <si>
    <t>Percentage</t>
  </si>
  <si>
    <t>Voting power is proportional to how much capital you provide</t>
  </si>
  <si>
    <t>The board includes representatives of producers or beneficiaries (may include community organisation or an NGO).  The company is committed to principles of women's empowerment.</t>
  </si>
  <si>
    <t>Supporting evidence</t>
  </si>
  <si>
    <t>Company name:</t>
  </si>
  <si>
    <t>No dividends are paid (unless to co-operative members, community groups or NGOs). Profits are either reinvested or shared with producers/beneficiaries</t>
  </si>
  <si>
    <r>
      <t>Board includes, or is in part elected by, workers, suppliers or members or community members and/</t>
    </r>
    <r>
      <rPr>
        <u/>
        <sz val="11"/>
        <color theme="1"/>
        <rFont val="Calibri"/>
        <family val="2"/>
        <scheme val="minor"/>
      </rPr>
      <t xml:space="preserve">or </t>
    </r>
    <r>
      <rPr>
        <sz val="11"/>
        <color theme="1"/>
        <rFont val="Calibri"/>
        <family val="2"/>
        <scheme val="minor"/>
      </rPr>
      <t>there's a golden share  and/or producers are included in pricing committees</t>
    </r>
  </si>
  <si>
    <t>All three matter. Some social enterprises reinvest profits but are not very inclusive, for instance.</t>
  </si>
  <si>
    <t>So while some advocate inclusive business, mission-driven business or not-for-profit business, Oxfam believes that mission, open governance and what happens to profits all matter.</t>
  </si>
  <si>
    <t xml:space="preserve">Together, Oxfam believes these three dimensions represent how equitably the business is structured a.k.a. it's ownership or business model. </t>
  </si>
  <si>
    <t>Click on the green area for the drop down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</si>
</sst>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u/>
      <sz val="11"/>
      <color theme="10"/>
      <name val="Calibri"/>
      <family val="2"/>
      <scheme val="minor"/>
    </font>
    <font>
      <u/>
      <sz val="11"/>
      <color theme="1"/>
      <name val="Calibri"/>
      <family val="2"/>
      <scheme val="minor"/>
    </font>
    <font>
      <b/>
      <sz val="12"/>
      <color theme="1"/>
      <name val="Calibri"/>
      <family val="2"/>
      <scheme val="minor"/>
    </font>
    <font>
      <b/>
      <sz val="11"/>
      <color theme="9"/>
      <name val="Calibri"/>
      <family val="2"/>
      <scheme val="minor"/>
    </font>
    <font>
      <b/>
      <sz val="14"/>
      <color theme="1"/>
      <name val="Calibri"/>
      <family val="2"/>
      <scheme val="minor"/>
    </font>
    <font>
      <b/>
      <sz val="14"/>
      <color theme="9"/>
      <name val="Calibri"/>
      <family val="2"/>
      <scheme val="minor"/>
    </font>
  </fonts>
  <fills count="4">
    <fill>
      <patternFill patternType="none"/>
    </fill>
    <fill>
      <patternFill patternType="gray125"/>
    </fill>
    <fill>
      <patternFill patternType="solid">
        <fgColor theme="0"/>
        <bgColor indexed="64"/>
      </patternFill>
    </fill>
    <fill>
      <patternFill patternType="solid">
        <fgColor rgb="FF61A534"/>
        <bgColor indexed="64"/>
      </patternFill>
    </fill>
  </fills>
  <borders count="1">
    <border>
      <left/>
      <right/>
      <top/>
      <bottom/>
      <diagonal/>
    </border>
  </borders>
  <cellStyleXfs count="8">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5">
    <xf numFmtId="0" fontId="0" fillId="0" borderId="0" xfId="0"/>
    <xf numFmtId="9" fontId="2" fillId="2" borderId="0" xfId="1" applyNumberFormat="1" applyFont="1" applyFill="1" applyBorder="1"/>
    <xf numFmtId="0" fontId="2" fillId="2" borderId="0" xfId="0" applyFont="1" applyFill="1" applyBorder="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2" borderId="0" xfId="0" applyFill="1" applyBorder="1"/>
    <xf numFmtId="0" fontId="5" fillId="2" borderId="0" xfId="0" applyFont="1" applyFill="1" applyBorder="1"/>
    <xf numFmtId="0" fontId="2" fillId="2" borderId="0" xfId="0" applyFont="1" applyFill="1"/>
    <xf numFmtId="0" fontId="0" fillId="2" borderId="0" xfId="0" applyFill="1"/>
    <xf numFmtId="0" fontId="0" fillId="0" borderId="0" xfId="0" applyAlignment="1">
      <alignment vertical="center"/>
    </xf>
    <xf numFmtId="0" fontId="3" fillId="3" borderId="0" xfId="0" applyFont="1" applyFill="1" applyBorder="1" applyAlignment="1">
      <alignment horizontal="left" vertical="top" wrapText="1"/>
    </xf>
    <xf numFmtId="0" fontId="3" fillId="3" borderId="0" xfId="0" applyFont="1" applyFill="1" applyBorder="1" applyAlignment="1">
      <alignment horizontal="left"/>
    </xf>
    <xf numFmtId="0" fontId="8" fillId="2" borderId="0" xfId="0" applyFont="1" applyFill="1"/>
    <xf numFmtId="0" fontId="0" fillId="2" borderId="0" xfId="0" applyFont="1" applyFill="1"/>
    <xf numFmtId="9" fontId="9" fillId="2" borderId="0" xfId="0" applyNumberFormat="1" applyFont="1" applyFill="1" applyBorder="1"/>
    <xf numFmtId="0" fontId="10" fillId="2" borderId="0" xfId="0" applyFont="1" applyFill="1"/>
    <xf numFmtId="0" fontId="11" fillId="2" borderId="0" xfId="0" applyFont="1" applyFill="1"/>
    <xf numFmtId="0" fontId="0" fillId="2" borderId="0" xfId="0" applyFill="1" applyBorder="1" applyAlignment="1">
      <alignment horizontal="left" vertical="top" wrapText="1"/>
    </xf>
    <xf numFmtId="0" fontId="0" fillId="2" borderId="0" xfId="0" applyFill="1" applyAlignment="1">
      <alignment vertical="top"/>
    </xf>
    <xf numFmtId="0" fontId="0" fillId="2" borderId="0" xfId="0" applyFill="1" applyAlignment="1">
      <alignment horizontal="left" vertical="top"/>
    </xf>
    <xf numFmtId="0" fontId="6" fillId="2" borderId="0" xfId="7" applyFill="1"/>
    <xf numFmtId="0" fontId="3" fillId="3" borderId="0" xfId="0" applyFont="1" applyFill="1" applyBorder="1" applyAlignment="1">
      <alignment horizontal="left" vertical="top" wrapText="1"/>
    </xf>
    <xf numFmtId="0" fontId="0" fillId="2" borderId="0" xfId="0" applyFill="1" applyBorder="1" applyAlignment="1">
      <alignment horizontal="left" vertical="top" wrapText="1"/>
    </xf>
    <xf numFmtId="0" fontId="4" fillId="2" borderId="0" xfId="0" applyFont="1" applyFill="1" applyBorder="1" applyAlignment="1">
      <alignment horizontal="center"/>
    </xf>
    <xf numFmtId="0" fontId="3" fillId="3" borderId="0" xfId="0" applyFont="1" applyFill="1" applyBorder="1" applyAlignment="1">
      <alignment horizontal="left"/>
    </xf>
  </cellXfs>
  <cellStyles count="8">
    <cellStyle name="Hyperlink" xfId="2" hidden="1"/>
    <cellStyle name="Hyperlink" xfId="4" hidden="1"/>
    <cellStyle name="Hyperlink" xfId="3" hidden="1"/>
    <cellStyle name="Hyperlink" xfId="5" hidden="1"/>
    <cellStyle name="Hyperlink" xfId="6" hidden="1"/>
    <cellStyle name="Hyperlink" xfId="7" builtinId="8"/>
    <cellStyle name="Normal" xfId="0" builtinId="0"/>
    <cellStyle name="Percent" xfId="1" builtinId="5"/>
  </cellStyles>
  <dxfs count="0"/>
  <tableStyles count="0" defaultTableStyle="TableStyleMedium2" defaultPivotStyle="PivotStyleLight16"/>
  <colors>
    <mruColors>
      <color rgb="FF61A534"/>
      <color rgb="FFE70052"/>
      <color rgb="FF5AC5E9"/>
      <color rgb="FFF9B0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85724</xdr:colOff>
      <xdr:row>2</xdr:row>
      <xdr:rowOff>82551</xdr:rowOff>
    </xdr:from>
    <xdr:to>
      <xdr:col>2</xdr:col>
      <xdr:colOff>990600</xdr:colOff>
      <xdr:row>5</xdr:row>
      <xdr:rowOff>228601</xdr:rowOff>
    </xdr:to>
    <xdr:sp macro="" textlink="">
      <xdr:nvSpPr>
        <xdr:cNvPr id="15" name="Oval 14">
          <a:extLst>
            <a:ext uri="{FF2B5EF4-FFF2-40B4-BE49-F238E27FC236}">
              <a16:creationId xmlns:a16="http://schemas.microsoft.com/office/drawing/2014/main" id="{F017F3A6-09DA-43F8-A798-6B5CEFB0B5F6}"/>
            </a:ext>
          </a:extLst>
        </xdr:cNvPr>
        <xdr:cNvSpPr/>
      </xdr:nvSpPr>
      <xdr:spPr>
        <a:xfrm>
          <a:off x="85724" y="511176"/>
          <a:ext cx="904876" cy="965200"/>
        </a:xfrm>
        <a:prstGeom prst="ellipse">
          <a:avLst/>
        </a:prstGeom>
        <a:solidFill>
          <a:srgbClr val="5AC5E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en-GB" sz="1100"/>
            <a:t>Purpose</a:t>
          </a:r>
        </a:p>
      </xdr:txBody>
    </xdr:sp>
    <xdr:clientData/>
  </xdr:twoCellAnchor>
  <xdr:twoCellAnchor editAs="oneCell">
    <xdr:from>
      <xdr:col>2</xdr:col>
      <xdr:colOff>63047</xdr:colOff>
      <xdr:row>31</xdr:row>
      <xdr:rowOff>92530</xdr:rowOff>
    </xdr:from>
    <xdr:to>
      <xdr:col>3</xdr:col>
      <xdr:colOff>139865</xdr:colOff>
      <xdr:row>38</xdr:row>
      <xdr:rowOff>7105</xdr:rowOff>
    </xdr:to>
    <xdr:pic>
      <xdr:nvPicPr>
        <xdr:cNvPr id="9" name="Picture 8">
          <a:extLst>
            <a:ext uri="{FF2B5EF4-FFF2-40B4-BE49-F238E27FC236}">
              <a16:creationId xmlns:a16="http://schemas.microsoft.com/office/drawing/2014/main" id="{794C928A-4CB6-4E6E-A9CC-117F1F62BFB9}"/>
            </a:ext>
          </a:extLst>
        </xdr:cNvPr>
        <xdr:cNvPicPr>
          <a:picLocks noChangeAspect="1"/>
        </xdr:cNvPicPr>
      </xdr:nvPicPr>
      <xdr:blipFill>
        <a:blip xmlns:r="http://schemas.openxmlformats.org/officeDocument/2006/relationships" r:embed="rId1"/>
        <a:stretch>
          <a:fillRect/>
        </a:stretch>
      </xdr:blipFill>
      <xdr:spPr>
        <a:xfrm>
          <a:off x="335190" y="6569530"/>
          <a:ext cx="1110961" cy="1248075"/>
        </a:xfrm>
        <a:prstGeom prst="rect">
          <a:avLst/>
        </a:prstGeom>
      </xdr:spPr>
    </xdr:pic>
    <xdr:clientData/>
  </xdr:twoCellAnchor>
  <xdr:twoCellAnchor>
    <xdr:from>
      <xdr:col>2</xdr:col>
      <xdr:colOff>47625</xdr:colOff>
      <xdr:row>5</xdr:row>
      <xdr:rowOff>914399</xdr:rowOff>
    </xdr:from>
    <xdr:to>
      <xdr:col>2</xdr:col>
      <xdr:colOff>965200</xdr:colOff>
      <xdr:row>12</xdr:row>
      <xdr:rowOff>209549</xdr:rowOff>
    </xdr:to>
    <xdr:sp macro="" textlink="">
      <xdr:nvSpPr>
        <xdr:cNvPr id="13" name="Oval 12">
          <a:extLst>
            <a:ext uri="{FF2B5EF4-FFF2-40B4-BE49-F238E27FC236}">
              <a16:creationId xmlns:a16="http://schemas.microsoft.com/office/drawing/2014/main" id="{5E6D9E0C-155C-4319-BDD0-89E341592870}"/>
            </a:ext>
          </a:extLst>
        </xdr:cNvPr>
        <xdr:cNvSpPr/>
      </xdr:nvSpPr>
      <xdr:spPr>
        <a:xfrm>
          <a:off x="47625" y="2152649"/>
          <a:ext cx="917575" cy="981075"/>
        </a:xfrm>
        <a:prstGeom prst="ellipse">
          <a:avLst/>
        </a:prstGeom>
        <a:solidFill>
          <a:srgbClr val="E700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en-GB" sz="1100"/>
            <a:t>Power</a:t>
          </a:r>
        </a:p>
      </xdr:txBody>
    </xdr:sp>
    <xdr:clientData/>
  </xdr:twoCellAnchor>
  <xdr:twoCellAnchor>
    <xdr:from>
      <xdr:col>2</xdr:col>
      <xdr:colOff>66675</xdr:colOff>
      <xdr:row>13</xdr:row>
      <xdr:rowOff>38100</xdr:rowOff>
    </xdr:from>
    <xdr:to>
      <xdr:col>2</xdr:col>
      <xdr:colOff>949325</xdr:colOff>
      <xdr:row>19</xdr:row>
      <xdr:rowOff>171450</xdr:rowOff>
    </xdr:to>
    <xdr:sp macro="" textlink="">
      <xdr:nvSpPr>
        <xdr:cNvPr id="14" name="Oval 13">
          <a:extLst>
            <a:ext uri="{FF2B5EF4-FFF2-40B4-BE49-F238E27FC236}">
              <a16:creationId xmlns:a16="http://schemas.microsoft.com/office/drawing/2014/main" id="{A61879B1-8E13-423F-9245-1C530AEB792A}"/>
            </a:ext>
          </a:extLst>
        </xdr:cNvPr>
        <xdr:cNvSpPr/>
      </xdr:nvSpPr>
      <xdr:spPr>
        <a:xfrm>
          <a:off x="66675" y="3686175"/>
          <a:ext cx="882650" cy="933450"/>
        </a:xfrm>
        <a:prstGeom prst="ellipse">
          <a:avLst/>
        </a:prstGeom>
        <a:solidFill>
          <a:srgbClr val="F9B00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t>Profit</a:t>
          </a:r>
        </a:p>
      </xdr:txBody>
    </xdr:sp>
    <xdr:clientData/>
  </xdr:twoCellAnchor>
  <xdr:twoCellAnchor>
    <xdr:from>
      <xdr:col>9</xdr:col>
      <xdr:colOff>3248025</xdr:colOff>
      <xdr:row>24</xdr:row>
      <xdr:rowOff>47625</xdr:rowOff>
    </xdr:from>
    <xdr:to>
      <xdr:col>9</xdr:col>
      <xdr:colOff>3968025</xdr:colOff>
      <xdr:row>28</xdr:row>
      <xdr:rowOff>158025</xdr:rowOff>
    </xdr:to>
    <xdr:sp macro="" textlink="">
      <xdr:nvSpPr>
        <xdr:cNvPr id="22" name="Oval 21">
          <a:extLst>
            <a:ext uri="{FF2B5EF4-FFF2-40B4-BE49-F238E27FC236}">
              <a16:creationId xmlns:a16="http://schemas.microsoft.com/office/drawing/2014/main" id="{4FB21264-3A01-4631-A5A2-0B5CBAFA8F67}"/>
            </a:ext>
          </a:extLst>
        </xdr:cNvPr>
        <xdr:cNvSpPr/>
      </xdr:nvSpPr>
      <xdr:spPr>
        <a:xfrm>
          <a:off x="8839200" y="2524125"/>
          <a:ext cx="720000" cy="681900"/>
        </a:xfrm>
        <a:prstGeom prst="ellipse">
          <a:avLst/>
        </a:prstGeom>
        <a:solidFill>
          <a:srgbClr val="E700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lstStyle/>
        <a:p>
          <a:pPr algn="l"/>
          <a:endParaRPr lang="en-GB" sz="1100">
            <a:solidFill>
              <a:schemeClr val="lt1"/>
            </a:solidFill>
          </a:endParaRPr>
        </a:p>
      </xdr:txBody>
    </xdr:sp>
    <xdr:clientData/>
  </xdr:twoCellAnchor>
  <xdr:twoCellAnchor>
    <xdr:from>
      <xdr:col>4</xdr:col>
      <xdr:colOff>50800</xdr:colOff>
      <xdr:row>21</xdr:row>
      <xdr:rowOff>104775</xdr:rowOff>
    </xdr:from>
    <xdr:to>
      <xdr:col>4</xdr:col>
      <xdr:colOff>561975</xdr:colOff>
      <xdr:row>27</xdr:row>
      <xdr:rowOff>158025</xdr:rowOff>
    </xdr:to>
    <xdr:sp macro="" textlink="">
      <xdr:nvSpPr>
        <xdr:cNvPr id="23" name="Oval 22">
          <a:extLst>
            <a:ext uri="{FF2B5EF4-FFF2-40B4-BE49-F238E27FC236}">
              <a16:creationId xmlns:a16="http://schemas.microsoft.com/office/drawing/2014/main" id="{C339264B-7C8A-4C1C-B2AA-AB2168C2ED85}"/>
            </a:ext>
          </a:extLst>
        </xdr:cNvPr>
        <xdr:cNvSpPr/>
      </xdr:nvSpPr>
      <xdr:spPr>
        <a:xfrm>
          <a:off x="1622425" y="5495925"/>
          <a:ext cx="511175" cy="453300"/>
        </a:xfrm>
        <a:prstGeom prst="ellipse">
          <a:avLst/>
        </a:prstGeom>
        <a:solidFill>
          <a:srgbClr val="E700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en-GB" sz="1100"/>
            <a:t>/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0</xdr:row>
      <xdr:rowOff>104775</xdr:rowOff>
    </xdr:from>
    <xdr:to>
      <xdr:col>2</xdr:col>
      <xdr:colOff>181593</xdr:colOff>
      <xdr:row>7</xdr:row>
      <xdr:rowOff>4169</xdr:rowOff>
    </xdr:to>
    <xdr:pic>
      <xdr:nvPicPr>
        <xdr:cNvPr id="2" name="Picture 1">
          <a:extLst>
            <a:ext uri="{FF2B5EF4-FFF2-40B4-BE49-F238E27FC236}">
              <a16:creationId xmlns:a16="http://schemas.microsoft.com/office/drawing/2014/main" id="{5602A6BA-A32B-499C-AA53-498B2383791F}"/>
            </a:ext>
          </a:extLst>
        </xdr:cNvPr>
        <xdr:cNvPicPr>
          <a:picLocks noChangeAspect="1"/>
        </xdr:cNvPicPr>
      </xdr:nvPicPr>
      <xdr:blipFill>
        <a:blip xmlns:r="http://schemas.openxmlformats.org/officeDocument/2006/relationships" r:embed="rId1"/>
        <a:stretch>
          <a:fillRect/>
        </a:stretch>
      </xdr:blipFill>
      <xdr:spPr>
        <a:xfrm>
          <a:off x="295275" y="104775"/>
          <a:ext cx="1105518" cy="12328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topLeftCell="C1" zoomScale="85" zoomScaleNormal="85" workbookViewId="0">
      <selection activeCell="X6" sqref="X6"/>
    </sheetView>
  </sheetViews>
  <sheetFormatPr defaultRowHeight="15" x14ac:dyDescent="0.25"/>
  <cols>
    <col min="1" max="1" width="3.5703125" style="8" hidden="1" customWidth="1"/>
    <col min="2" max="2" width="0" style="8" hidden="1" customWidth="1"/>
    <col min="3" max="3" width="15.42578125" style="8" customWidth="1"/>
    <col min="4" max="4" width="8.140625" style="8" customWidth="1"/>
    <col min="5" max="5" width="9.140625" style="8"/>
    <col min="6" max="6" width="8.85546875" style="8" customWidth="1"/>
    <col min="7" max="7" width="10.5703125" style="8" customWidth="1"/>
    <col min="8" max="8" width="2.5703125" style="8" hidden="1" customWidth="1"/>
    <col min="9" max="9" width="3.28515625" style="8" customWidth="1"/>
    <col min="10" max="10" width="10" style="8" customWidth="1"/>
    <col min="11" max="11" width="9.140625" style="8"/>
    <col min="12" max="13" width="13.28515625" style="8" customWidth="1"/>
    <col min="14" max="14" width="9.140625" style="8"/>
    <col min="15" max="15" width="3.28515625" style="8" customWidth="1"/>
    <col min="16" max="16" width="20" style="8" customWidth="1"/>
    <col min="17" max="17" width="9.140625" style="8"/>
    <col min="18" max="18" width="33.7109375" style="8" customWidth="1"/>
    <col min="19" max="20" width="9.140625" style="8" hidden="1" customWidth="1"/>
    <col min="21" max="21" width="0.7109375" style="8" hidden="1" customWidth="1"/>
    <col min="22" max="22" width="2.28515625" style="8" hidden="1" customWidth="1"/>
    <col min="23" max="16384" width="9.140625" style="8"/>
  </cols>
  <sheetData>
    <row r="1" spans="3:23" ht="18.75" x14ac:dyDescent="0.3">
      <c r="C1" s="15" t="s">
        <v>47</v>
      </c>
      <c r="E1" s="16"/>
    </row>
    <row r="2" spans="3:23" x14ac:dyDescent="0.25">
      <c r="W2" s="7" t="s">
        <v>46</v>
      </c>
    </row>
    <row r="3" spans="3:23" x14ac:dyDescent="0.25">
      <c r="J3" s="8" t="s">
        <v>53</v>
      </c>
    </row>
    <row r="4" spans="3:23" ht="33.75" customHeight="1" x14ac:dyDescent="0.25">
      <c r="D4" s="8" t="s">
        <v>13</v>
      </c>
      <c r="J4" s="21" t="s">
        <v>0</v>
      </c>
      <c r="K4" s="21"/>
      <c r="L4" s="21"/>
      <c r="M4" s="21"/>
      <c r="N4" s="21"/>
      <c r="O4" s="21"/>
      <c r="P4" s="21"/>
      <c r="Q4" s="21"/>
      <c r="R4" s="21"/>
      <c r="S4" s="21"/>
      <c r="T4" s="21"/>
      <c r="U4" s="21"/>
      <c r="V4" s="10"/>
      <c r="W4" s="18"/>
    </row>
    <row r="6" spans="3:23" ht="84.75" customHeight="1" x14ac:dyDescent="0.25">
      <c r="J6" s="22" t="str">
        <f>VLOOKUP(J4,L8:U10,10,)</f>
        <v>This is a ‘conventional’ business. It is owned by one or more shareholders, either publicly or privately and is run in their interests. This may be to maximise profit or some other personal interest but it subject primarily to the motivations of the individual shareholders, or those appointed to act on their behalf. In the UK, for instance, this could be a PLC or a private limited company limited by shares.</v>
      </c>
      <c r="K6" s="22"/>
      <c r="L6" s="22"/>
      <c r="M6" s="22"/>
      <c r="N6" s="22"/>
      <c r="O6" s="22"/>
      <c r="P6" s="22"/>
      <c r="Q6" s="22"/>
      <c r="R6" s="22"/>
      <c r="S6" s="22"/>
      <c r="T6" s="22"/>
      <c r="U6" s="22"/>
      <c r="V6" s="17"/>
    </row>
    <row r="7" spans="3:23" ht="15" hidden="1" customHeight="1" x14ac:dyDescent="0.25"/>
    <row r="8" spans="3:23" hidden="1" x14ac:dyDescent="0.25">
      <c r="L8" s="8" t="s">
        <v>0</v>
      </c>
      <c r="S8" s="8">
        <v>0</v>
      </c>
      <c r="T8" s="8" t="s">
        <v>2</v>
      </c>
      <c r="U8" s="9" t="s">
        <v>29</v>
      </c>
      <c r="V8" s="9"/>
    </row>
    <row r="9" spans="3:23" hidden="1" x14ac:dyDescent="0.25">
      <c r="J9" s="8">
        <f>VLOOKUP(J4,L8:S10,8,)</f>
        <v>0</v>
      </c>
      <c r="L9" s="8" t="s">
        <v>36</v>
      </c>
      <c r="S9" s="8">
        <v>1</v>
      </c>
      <c r="T9" s="8" t="s">
        <v>3</v>
      </c>
      <c r="U9" s="9" t="s">
        <v>38</v>
      </c>
      <c r="V9" s="9"/>
    </row>
    <row r="10" spans="3:23" hidden="1" x14ac:dyDescent="0.25">
      <c r="L10" s="8" t="s">
        <v>37</v>
      </c>
      <c r="S10" s="8">
        <v>2</v>
      </c>
      <c r="T10" s="8" t="s">
        <v>4</v>
      </c>
      <c r="U10" s="9" t="s">
        <v>42</v>
      </c>
      <c r="V10" s="9"/>
    </row>
    <row r="11" spans="3:23" ht="32.25" customHeight="1" x14ac:dyDescent="0.25">
      <c r="D11" s="8" t="s">
        <v>12</v>
      </c>
      <c r="J11" s="21" t="s">
        <v>44</v>
      </c>
      <c r="K11" s="21"/>
      <c r="L11" s="21"/>
      <c r="M11" s="21"/>
      <c r="N11" s="21"/>
      <c r="O11" s="21"/>
      <c r="P11" s="21"/>
      <c r="Q11" s="21"/>
      <c r="R11" s="21"/>
      <c r="S11" s="21"/>
      <c r="T11" s="21"/>
      <c r="U11" s="21"/>
      <c r="V11" s="10"/>
      <c r="W11" s="19"/>
    </row>
    <row r="12" spans="3:23" x14ac:dyDescent="0.25">
      <c r="W12" s="20"/>
    </row>
    <row r="13" spans="3:23" ht="67.5" customHeight="1" x14ac:dyDescent="0.25">
      <c r="J13" s="22" t="str">
        <f>VLOOKUP(J11,L15:U17,10,)</f>
        <v>This business has shareholders who ultimately control the business. Ownership of these shares can be bought and sold, either on a public market like a stock exchange, or privately through negotiation with current shareholders.</v>
      </c>
      <c r="K13" s="22"/>
      <c r="L13" s="22"/>
      <c r="M13" s="22"/>
      <c r="N13" s="22"/>
      <c r="O13" s="22"/>
      <c r="P13" s="22"/>
      <c r="Q13" s="22"/>
      <c r="R13" s="22"/>
      <c r="S13" s="22"/>
      <c r="T13" s="22"/>
      <c r="U13" s="22"/>
      <c r="V13" s="17"/>
    </row>
    <row r="14" spans="3:23" ht="15" customHeight="1" x14ac:dyDescent="0.25"/>
    <row r="15" spans="3:23" hidden="1" x14ac:dyDescent="0.25">
      <c r="L15" s="13" t="s">
        <v>44</v>
      </c>
      <c r="S15" s="8">
        <v>0</v>
      </c>
      <c r="T15" s="8" t="s">
        <v>5</v>
      </c>
      <c r="U15" s="9" t="s">
        <v>30</v>
      </c>
      <c r="V15" s="9"/>
    </row>
    <row r="16" spans="3:23" hidden="1" x14ac:dyDescent="0.25">
      <c r="J16" s="8">
        <f>VLOOKUP(J11,L15:S17,8,)</f>
        <v>0</v>
      </c>
      <c r="L16" s="8" t="s">
        <v>49</v>
      </c>
      <c r="S16" s="8">
        <v>1</v>
      </c>
      <c r="T16" s="8" t="s">
        <v>6</v>
      </c>
      <c r="U16" t="s">
        <v>34</v>
      </c>
      <c r="V16"/>
    </row>
    <row r="17" spans="3:23" hidden="1" x14ac:dyDescent="0.25">
      <c r="L17" s="8" t="s">
        <v>45</v>
      </c>
      <c r="S17" s="8">
        <v>2</v>
      </c>
      <c r="T17" s="8" t="s">
        <v>7</v>
      </c>
      <c r="U17" s="9" t="s">
        <v>39</v>
      </c>
      <c r="V17" s="9"/>
    </row>
    <row r="18" spans="3:23" ht="32.25" customHeight="1" x14ac:dyDescent="0.25">
      <c r="D18" s="8" t="s">
        <v>1</v>
      </c>
      <c r="J18" s="21" t="s">
        <v>28</v>
      </c>
      <c r="K18" s="21"/>
      <c r="L18" s="21"/>
      <c r="M18" s="21"/>
      <c r="N18" s="21"/>
      <c r="O18" s="21"/>
      <c r="P18" s="21"/>
      <c r="Q18" s="21"/>
      <c r="R18" s="21"/>
      <c r="S18" s="21"/>
      <c r="T18" s="21"/>
      <c r="U18" s="21"/>
      <c r="V18" s="10"/>
    </row>
    <row r="19" spans="3:23" x14ac:dyDescent="0.25">
      <c r="W19" s="20"/>
    </row>
    <row r="20" spans="3:23" ht="50.25" customHeight="1" x14ac:dyDescent="0.25">
      <c r="J20" s="22" t="str">
        <f>VLOOKUP(J18,L23:U25,10,)</f>
        <v>This is ‘conventional company’ where the Board may agree to distribute any retained profits to shareholders. There is no ‘asset lock’ and if the business is wound up, outstanding assets are paid to shareholders.</v>
      </c>
      <c r="K20" s="22"/>
      <c r="L20" s="22"/>
      <c r="M20" s="22"/>
      <c r="N20" s="22"/>
      <c r="O20" s="22"/>
      <c r="P20" s="22"/>
      <c r="Q20" s="22"/>
      <c r="R20" s="22"/>
      <c r="S20" s="22"/>
      <c r="T20" s="22"/>
      <c r="U20" s="22"/>
      <c r="V20" s="17"/>
    </row>
    <row r="21" spans="3:23" hidden="1" x14ac:dyDescent="0.25"/>
    <row r="22" spans="3:23" hidden="1" x14ac:dyDescent="0.25"/>
    <row r="23" spans="3:23" hidden="1" x14ac:dyDescent="0.25">
      <c r="L23" s="8" t="s">
        <v>28</v>
      </c>
      <c r="S23" s="8">
        <v>0</v>
      </c>
      <c r="T23" s="8" t="s">
        <v>8</v>
      </c>
      <c r="U23" s="9" t="s">
        <v>40</v>
      </c>
      <c r="V23" s="9"/>
    </row>
    <row r="24" spans="3:23" hidden="1" x14ac:dyDescent="0.25">
      <c r="J24" s="8">
        <f>VLOOKUP(J18,L23:S26,8,)</f>
        <v>0</v>
      </c>
      <c r="L24" s="8" t="s">
        <v>41</v>
      </c>
      <c r="S24" s="8">
        <v>1</v>
      </c>
      <c r="T24" s="8" t="s">
        <v>9</v>
      </c>
      <c r="U24" t="s">
        <v>35</v>
      </c>
      <c r="V24"/>
    </row>
    <row r="25" spans="3:23" hidden="1" x14ac:dyDescent="0.25">
      <c r="L25" s="8" t="s">
        <v>48</v>
      </c>
      <c r="S25" s="8">
        <v>2</v>
      </c>
      <c r="T25" s="8" t="s">
        <v>10</v>
      </c>
      <c r="U25" t="s">
        <v>32</v>
      </c>
      <c r="V25"/>
    </row>
    <row r="26" spans="3:23" ht="1.5" customHeight="1" x14ac:dyDescent="0.25"/>
    <row r="27" spans="3:23" x14ac:dyDescent="0.25">
      <c r="C27" s="7" t="s">
        <v>11</v>
      </c>
      <c r="D27" s="6">
        <f>J24+J16+J9</f>
        <v>0</v>
      </c>
      <c r="J27" s="24" t="str">
        <f>IF(J9&lt;2,"To ensure it has an enduring positive social impact, the business could consider taking steps to enshrine its mission in perpetuity.","")</f>
        <v>To ensure it has an enduring positive social impact, the business could consider taking steps to enshrine its mission in perpetuity.</v>
      </c>
      <c r="K27" s="24"/>
      <c r="L27" s="24"/>
      <c r="M27" s="24"/>
      <c r="N27" s="24"/>
      <c r="O27" s="24"/>
      <c r="P27" s="24"/>
      <c r="Q27" s="24"/>
      <c r="R27" s="24"/>
      <c r="S27" s="24"/>
      <c r="T27" s="24"/>
      <c r="U27" s="24"/>
    </row>
    <row r="28" spans="3:23" ht="15.75" x14ac:dyDescent="0.25">
      <c r="C28" s="7"/>
      <c r="D28" s="13"/>
      <c r="F28" s="12" t="s">
        <v>31</v>
      </c>
      <c r="H28" s="5"/>
      <c r="J28" s="24" t="str">
        <f>IF(J16&lt;2,"To ensure it is more inclusive, the business could consider taking steps to open up its governance to stakeholders more widely.","")</f>
        <v>To ensure it is more inclusive, the business could consider taking steps to open up its governance to stakeholders more widely.</v>
      </c>
      <c r="K28" s="24"/>
      <c r="L28" s="24"/>
      <c r="M28" s="24"/>
      <c r="N28" s="24"/>
      <c r="O28" s="24"/>
      <c r="P28" s="24"/>
      <c r="Q28" s="24"/>
      <c r="R28" s="24"/>
      <c r="S28" s="24"/>
      <c r="T28" s="24"/>
      <c r="U28" s="24"/>
    </row>
    <row r="29" spans="3:23" x14ac:dyDescent="0.25">
      <c r="C29" s="7" t="s">
        <v>43</v>
      </c>
      <c r="D29" s="14">
        <f>(D27/6)</f>
        <v>0</v>
      </c>
      <c r="E29" s="5"/>
      <c r="F29" s="5"/>
      <c r="G29" s="5"/>
      <c r="H29" s="5"/>
      <c r="I29" s="5"/>
      <c r="J29" s="24" t="str">
        <f>IF(J24&lt;2,"To ensure it is making a positive contribution to addressing inequality, the business could consider how it distributes profits .","")</f>
        <v>To ensure it is making a positive contribution to addressing inequality, the business could consider how it distributes profits .</v>
      </c>
      <c r="K29" s="24"/>
      <c r="L29" s="24"/>
      <c r="M29" s="24"/>
      <c r="N29" s="24"/>
      <c r="O29" s="24"/>
      <c r="P29" s="24"/>
      <c r="Q29" s="24"/>
      <c r="R29" s="24"/>
      <c r="S29" s="24"/>
      <c r="T29" s="24"/>
      <c r="U29" s="24"/>
    </row>
    <row r="30" spans="3:23" x14ac:dyDescent="0.25">
      <c r="D30" s="13"/>
      <c r="V30" s="11"/>
    </row>
    <row r="31" spans="3:23" x14ac:dyDescent="0.25">
      <c r="D31" s="5"/>
      <c r="E31" s="5"/>
      <c r="V31" s="11"/>
    </row>
    <row r="32" spans="3:23" x14ac:dyDescent="0.25">
      <c r="D32" s="5"/>
      <c r="E32" s="5"/>
      <c r="V32" s="11"/>
    </row>
    <row r="39" spans="7:10" x14ac:dyDescent="0.25">
      <c r="G39" s="5"/>
      <c r="H39" s="5"/>
      <c r="I39" s="5"/>
      <c r="J39" s="5"/>
    </row>
    <row r="40" spans="7:10" x14ac:dyDescent="0.25">
      <c r="G40" s="5"/>
      <c r="H40" s="5"/>
      <c r="I40" s="23"/>
      <c r="J40" s="4"/>
    </row>
    <row r="41" spans="7:10" x14ac:dyDescent="0.25">
      <c r="G41" s="5"/>
      <c r="H41" s="5"/>
      <c r="I41" s="23"/>
      <c r="J41" s="3"/>
    </row>
    <row r="42" spans="7:10" x14ac:dyDescent="0.25">
      <c r="G42" s="5"/>
      <c r="H42" s="5"/>
      <c r="I42" s="2"/>
      <c r="J42" s="1"/>
    </row>
    <row r="43" spans="7:10" x14ac:dyDescent="0.25">
      <c r="G43" s="5"/>
      <c r="H43" s="5"/>
      <c r="I43" s="2"/>
      <c r="J43" s="1"/>
    </row>
    <row r="44" spans="7:10" x14ac:dyDescent="0.25">
      <c r="G44" s="5"/>
      <c r="H44" s="5"/>
      <c r="I44" s="2"/>
      <c r="J44" s="1"/>
    </row>
    <row r="45" spans="7:10" x14ac:dyDescent="0.25">
      <c r="G45" s="5"/>
      <c r="H45" s="5"/>
      <c r="I45" s="2"/>
      <c r="J45" s="1"/>
    </row>
    <row r="46" spans="7:10" x14ac:dyDescent="0.25">
      <c r="G46" s="5"/>
      <c r="H46" s="5"/>
      <c r="I46" s="5"/>
      <c r="J46" s="5"/>
    </row>
    <row r="47" spans="7:10" x14ac:dyDescent="0.25">
      <c r="G47" s="5"/>
      <c r="H47" s="5"/>
      <c r="I47" s="5"/>
      <c r="J47" s="5"/>
    </row>
    <row r="48" spans="7:10" x14ac:dyDescent="0.25">
      <c r="G48" s="5"/>
      <c r="H48" s="5"/>
      <c r="I48" s="5"/>
      <c r="J48" s="5"/>
    </row>
    <row r="49" spans="7:10" x14ac:dyDescent="0.25">
      <c r="G49" s="5"/>
      <c r="H49" s="5"/>
      <c r="I49" s="5"/>
      <c r="J49" s="5"/>
    </row>
  </sheetData>
  <mergeCells count="10">
    <mergeCell ref="J4:U4"/>
    <mergeCell ref="J6:U6"/>
    <mergeCell ref="J11:U11"/>
    <mergeCell ref="J13:U13"/>
    <mergeCell ref="I40:I41"/>
    <mergeCell ref="J27:U27"/>
    <mergeCell ref="J28:U28"/>
    <mergeCell ref="J29:U29"/>
    <mergeCell ref="J20:U20"/>
    <mergeCell ref="J18:U18"/>
  </mergeCells>
  <dataValidations count="3">
    <dataValidation type="list" allowBlank="1" showInputMessage="1" showErrorMessage="1" sqref="J4">
      <formula1>$L$8:$L$10</formula1>
    </dataValidation>
    <dataValidation type="list" allowBlank="1" showInputMessage="1" showErrorMessage="1" sqref="J18">
      <formula1>$L$23:$L$25</formula1>
    </dataValidation>
    <dataValidation type="list" allowBlank="1" showInputMessage="1" showErrorMessage="1" sqref="J11">
      <formula1>$L$15:$L$17</formula1>
    </dataValidation>
  </dataValidation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N44"/>
  <sheetViews>
    <sheetView zoomScale="115" zoomScaleNormal="115" workbookViewId="0">
      <selection activeCell="D26" sqref="D26"/>
    </sheetView>
  </sheetViews>
  <sheetFormatPr defaultRowHeight="15" x14ac:dyDescent="0.25"/>
  <cols>
    <col min="1" max="2" width="9.140625" style="8"/>
    <col min="3" max="3" width="5.42578125" style="8" customWidth="1"/>
    <col min="4" max="16384" width="9.140625" style="8"/>
  </cols>
  <sheetData>
    <row r="2" spans="4:5" x14ac:dyDescent="0.25">
      <c r="D2" s="8" t="s">
        <v>17</v>
      </c>
    </row>
    <row r="3" spans="4:5" x14ac:dyDescent="0.25">
      <c r="D3" s="8" t="s">
        <v>19</v>
      </c>
    </row>
    <row r="5" spans="4:5" x14ac:dyDescent="0.25">
      <c r="D5" s="8" t="s">
        <v>22</v>
      </c>
    </row>
    <row r="6" spans="4:5" x14ac:dyDescent="0.25">
      <c r="D6" s="8" t="s">
        <v>18</v>
      </c>
    </row>
    <row r="8" spans="4:5" x14ac:dyDescent="0.25">
      <c r="E8" s="8" t="s">
        <v>15</v>
      </c>
    </row>
    <row r="9" spans="4:5" x14ac:dyDescent="0.25">
      <c r="E9" s="8" t="s">
        <v>20</v>
      </c>
    </row>
    <row r="10" spans="4:5" x14ac:dyDescent="0.25">
      <c r="E10" s="8" t="s">
        <v>16</v>
      </c>
    </row>
    <row r="12" spans="4:5" x14ac:dyDescent="0.25">
      <c r="D12" s="8" t="s">
        <v>52</v>
      </c>
    </row>
    <row r="13" spans="4:5" x14ac:dyDescent="0.25">
      <c r="D13" s="8" t="s">
        <v>50</v>
      </c>
    </row>
    <row r="14" spans="4:5" x14ac:dyDescent="0.25">
      <c r="D14" s="8" t="s">
        <v>21</v>
      </c>
    </row>
    <row r="15" spans="4:5" x14ac:dyDescent="0.25">
      <c r="D15" s="8" t="s">
        <v>51</v>
      </c>
    </row>
    <row r="17" spans="4:5" x14ac:dyDescent="0.25">
      <c r="D17" s="8" t="s">
        <v>26</v>
      </c>
    </row>
    <row r="18" spans="4:5" x14ac:dyDescent="0.25">
      <c r="D18" s="8" t="s">
        <v>27</v>
      </c>
    </row>
    <row r="20" spans="4:5" x14ac:dyDescent="0.25">
      <c r="E20" s="8" t="s">
        <v>23</v>
      </c>
    </row>
    <row r="21" spans="4:5" x14ac:dyDescent="0.25">
      <c r="E21" s="8" t="s">
        <v>14</v>
      </c>
    </row>
    <row r="22" spans="4:5" x14ac:dyDescent="0.25">
      <c r="E22" s="8" t="s">
        <v>24</v>
      </c>
    </row>
    <row r="23" spans="4:5" x14ac:dyDescent="0.25">
      <c r="E23" s="8" t="s">
        <v>33</v>
      </c>
    </row>
    <row r="24" spans="4:5" x14ac:dyDescent="0.25">
      <c r="E24" s="8" t="s">
        <v>25</v>
      </c>
    </row>
    <row r="44" spans="14:14" x14ac:dyDescent="0.25">
      <c r="N44" s="8">
        <v>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Rating scorecard</vt:lpstr>
      <vt:lpstr>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Gregory</dc:creator>
  <cp:lastModifiedBy>Alex Maitland</cp:lastModifiedBy>
  <dcterms:created xsi:type="dcterms:W3CDTF">2018-06-07T13:28:30Z</dcterms:created>
  <dcterms:modified xsi:type="dcterms:W3CDTF">2019-01-07T14:44:49Z</dcterms:modified>
</cp:coreProperties>
</file>